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Investment" sheetId="1" r:id="rId1"/>
    <sheet name="Sensitivity Analysis" sheetId="2" r:id="rId2"/>
  </sheets>
  <calcPr calcId="145621"/>
</workbook>
</file>

<file path=xl/calcChain.xml><?xml version="1.0" encoding="utf-8"?>
<calcChain xmlns="http://schemas.openxmlformats.org/spreadsheetml/2006/main">
  <c r="C12" i="2" l="1"/>
  <c r="D12" i="2" s="1"/>
  <c r="C11" i="2"/>
  <c r="D11" i="2" s="1"/>
  <c r="C10" i="2"/>
  <c r="D10" i="2" s="1"/>
  <c r="C9" i="2"/>
  <c r="D9" i="2" s="1"/>
  <c r="B5" i="2"/>
  <c r="C9" i="1"/>
  <c r="C12" i="1"/>
  <c r="C11" i="1"/>
  <c r="C10" i="1"/>
  <c r="B5" i="1"/>
  <c r="D13" i="2" l="1"/>
  <c r="D20" i="2" s="1"/>
  <c r="C13" i="2"/>
  <c r="D10" i="1"/>
  <c r="D12" i="1"/>
  <c r="D11" i="1"/>
  <c r="D9" i="1"/>
  <c r="C13" i="1"/>
  <c r="D13" i="1" l="1"/>
</calcChain>
</file>

<file path=xl/sharedStrings.xml><?xml version="1.0" encoding="utf-8"?>
<sst xmlns="http://schemas.openxmlformats.org/spreadsheetml/2006/main" count="41" uniqueCount="22">
  <si>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</si>
  <si>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</si>
  <si>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</si>
  <si>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</si>
  <si>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</si>
  <si>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</si>
  <si>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</si>
  <si>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</si>
  <si>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US Bank</t>
  </si>
  <si>
    <t>Washington Mutual</t>
  </si>
  <si>
    <t>American Century</t>
  </si>
  <si>
    <t>Mutual Qualified Fund</t>
  </si>
  <si>
    <t>www.usbank.com</t>
  </si>
  <si>
    <t>www.wamu.com</t>
  </si>
  <si>
    <t>www.americancentury.com</t>
  </si>
  <si>
    <t>www.tdwaterhouse.com</t>
  </si>
  <si>
    <t>Investment Plan</t>
  </si>
  <si>
    <t>Average Rate</t>
  </si>
  <si>
    <t>Amount Per Period</t>
  </si>
  <si>
    <t>Increase</t>
  </si>
  <si>
    <t>Input value</t>
  </si>
  <si>
    <t>New Ending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</si>
</sst>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1" fillId="0" borderId="1" xfId="0" applyFont="1" applyBorder="1"/>
    <xf numFmtId="10" fontId="1" fillId="0" borderId="2" xfId="0" applyNumberFormat="1" applyFont="1" applyBorder="1"/>
    <xf numFmtId="164" fontId="1" fillId="0" borderId="2" xfId="0" applyNumberFormat="1" applyFont="1" applyBorder="1"/>
    <xf numFmtId="0" fontId="2" fillId="0" borderId="3" xfId="1" applyBorder="1"/>
    <xf numFmtId="0" fontId="1" fillId="0" borderId="4" xfId="0" applyFont="1" applyBorder="1"/>
    <xf numFmtId="10" fontId="1" fillId="0" borderId="5" xfId="0" applyNumberFormat="1" applyFont="1" applyBorder="1"/>
    <xf numFmtId="164" fontId="1" fillId="0" borderId="5" xfId="0" applyNumberFormat="1" applyFont="1" applyBorder="1"/>
    <xf numFmtId="0" fontId="2" fillId="0" borderId="6" xfId="1" applyBorder="1"/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1" fillId="0" borderId="10" xfId="0" applyFont="1" applyBorder="1"/>
    <xf numFmtId="0" fontId="1" fillId="0" borderId="11" xfId="0" applyFont="1" applyBorder="1"/>
    <xf numFmtId="164" fontId="1" fillId="0" borderId="11" xfId="0" applyNumberFormat="1" applyFont="1" applyBorder="1"/>
    <xf numFmtId="0" fontId="1" fillId="0" borderId="12" xfId="0" applyFont="1" applyBorder="1"/>
    <xf numFmtId="0" fontId="1" fillId="0" borderId="13" xfId="0" applyFont="1" applyBorder="1"/>
    <xf numFmtId="10" fontId="1" fillId="0" borderId="14" xfId="0" applyNumberFormat="1" applyFont="1" applyBorder="1"/>
    <xf numFmtId="164" fontId="1" fillId="0" borderId="14" xfId="0" applyNumberFormat="1" applyFont="1" applyBorder="1"/>
    <xf numFmtId="0" fontId="2" fillId="0" borderId="15" xfId="1" applyBorder="1"/>
    <xf numFmtId="0" fontId="3" fillId="0" borderId="0" xfId="0" applyFont="1" applyAlignment="1">
      <alignment horizontal="center"/>
    </xf>
    <xf numFmtId="0" fontId="0" fillId="0" borderId="0" xfId="0" applyAlignment="1"/>
    <xf numFmtId="9" fontId="1" fillId="0" borderId="0" xfId="0" applyNumberFormat="1" applyFont="1"/>
    <xf numFmtId="4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C30" sqref="C30"/>
    </sheetView>
  </sheetViews>
  <sheetFormatPr defaultRowHeight="14.25" x14ac:dyDescent="0.2"/>
  <cols>
    <col min="1" max="1" width="21.42578125" style="1" bestFit="1" customWidth="1"/>
    <col min="2" max="2" width="13.7109375" style="1" bestFit="1" customWidth="1"/>
    <col min="3" max="3" width="18.8554687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22" t="s">
        <v>16</v>
      </c>
      <c r="B1" s="23"/>
      <c r="C1" s="23"/>
      <c r="D1" s="23"/>
      <c r="E1" s="23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1" t="s">
        <v>4</v>
      </c>
      <c r="B8" s="12" t="s">
        <v>17</v>
      </c>
      <c r="C8" s="12" t="s">
        <v>18</v>
      </c>
      <c r="D8" s="12" t="s">
        <v>5</v>
      </c>
      <c r="E8" s="13" t="s">
        <v>6</v>
      </c>
    </row>
    <row r="9" spans="1:5" ht="15.75" thickTop="1" x14ac:dyDescent="0.25">
      <c r="A9" s="7" t="s">
        <v>8</v>
      </c>
      <c r="B9" s="8">
        <v>1.7000000000000001E-2</v>
      </c>
      <c r="C9" s="9">
        <f>B6*B3*0.1</f>
        <v>8610.4902885133179</v>
      </c>
      <c r="D9" s="9">
        <f>(C9*(((1+B9)^B5)-1))/B9</f>
        <v>92999.607280189317</v>
      </c>
      <c r="E9" s="10" t="s">
        <v>12</v>
      </c>
    </row>
    <row r="10" spans="1:5" ht="15" x14ac:dyDescent="0.25">
      <c r="A10" s="3" t="s">
        <v>9</v>
      </c>
      <c r="B10" s="4">
        <v>2.1000000000000001E-2</v>
      </c>
      <c r="C10" s="5">
        <f>0.25*B6*B3</f>
        <v>21526.225721283296</v>
      </c>
      <c r="D10" s="5">
        <f>(C10*(((1+B10)^B5)-1))/B10</f>
        <v>236786.64647252744</v>
      </c>
      <c r="E10" s="6" t="s">
        <v>13</v>
      </c>
    </row>
    <row r="11" spans="1:5" ht="15" x14ac:dyDescent="0.25">
      <c r="A11" s="3" t="s">
        <v>10</v>
      </c>
      <c r="B11" s="4">
        <v>2.1999999999999999E-2</v>
      </c>
      <c r="C11" s="5">
        <f>0.3*B6*B3</f>
        <v>25831.470865539952</v>
      </c>
      <c r="D11" s="5">
        <f>(C11*(((1+B11)^B5)-1))/B11</f>
        <v>285447.47108294565</v>
      </c>
      <c r="E11" s="6" t="s">
        <v>14</v>
      </c>
    </row>
    <row r="12" spans="1:5" ht="15.75" thickBot="1" x14ac:dyDescent="0.3">
      <c r="A12" s="18" t="s">
        <v>11</v>
      </c>
      <c r="B12" s="19">
        <v>5.3199999999999997E-2</v>
      </c>
      <c r="C12" s="20">
        <f>0.35*B6*B3</f>
        <v>30136.716009796612</v>
      </c>
      <c r="D12" s="20">
        <f>(C12*(((1+B12)^B5)-1))/B12</f>
        <v>384766.27516433765</v>
      </c>
      <c r="E12" s="21" t="s">
        <v>15</v>
      </c>
    </row>
    <row r="13" spans="1:5" ht="15.75" thickTop="1" thickBot="1" x14ac:dyDescent="0.25">
      <c r="A13" s="14" t="s">
        <v>7</v>
      </c>
      <c r="B13" s="15"/>
      <c r="C13" s="16">
        <f>SUM(C9:C12)</f>
        <v>86104.902885133168</v>
      </c>
      <c r="D13" s="16">
        <f>SUM(D9:D12)</f>
        <v>1000000</v>
      </c>
      <c r="E13" s="17"/>
    </row>
    <row r="14" spans="1:5" ht="15" thickTop="1" x14ac:dyDescent="0.2"/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workbookViewId="0">
      <selection activeCell="E31" sqref="E31"/>
    </sheetView>
  </sheetViews>
  <sheetFormatPr defaultRowHeight="14.25" x14ac:dyDescent="0.2"/>
  <cols>
    <col min="1" max="1" width="21.42578125" style="1" bestFit="1" customWidth="1"/>
    <col min="2" max="2" width="13.7109375" style="1" bestFit="1" customWidth="1"/>
    <col min="3" max="3" width="18.85546875" style="1" bestFit="1" customWidth="1"/>
    <col min="4" max="4" width="18.140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22" t="s">
        <v>16</v>
      </c>
      <c r="B1" s="23"/>
      <c r="C1" s="23"/>
      <c r="D1" s="23"/>
      <c r="E1" s="23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1" t="s">
        <v>4</v>
      </c>
      <c r="B8" s="12" t="s">
        <v>17</v>
      </c>
      <c r="C8" s="12" t="s">
        <v>18</v>
      </c>
      <c r="D8" s="12" t="s">
        <v>5</v>
      </c>
      <c r="E8" s="13" t="s">
        <v>6</v>
      </c>
    </row>
    <row r="9" spans="1:5" ht="15.75" thickTop="1" x14ac:dyDescent="0.25">
      <c r="A9" s="7" t="s">
        <v>8</v>
      </c>
      <c r="B9" s="8">
        <v>1.7000000000000001E-2</v>
      </c>
      <c r="C9" s="9">
        <f>B6*B3*0.1</f>
        <v>8610.4902885133179</v>
      </c>
      <c r="D9" s="9">
        <f>(C9*(((1+B9)^B5)-1))/B9</f>
        <v>92999.607280189317</v>
      </c>
      <c r="E9" s="10" t="s">
        <v>12</v>
      </c>
    </row>
    <row r="10" spans="1:5" ht="15" x14ac:dyDescent="0.25">
      <c r="A10" s="3" t="s">
        <v>9</v>
      </c>
      <c r="B10" s="4">
        <v>2.1000000000000001E-2</v>
      </c>
      <c r="C10" s="5">
        <f>0.25*B6*B3</f>
        <v>21526.225721283296</v>
      </c>
      <c r="D10" s="5">
        <f>(C10*(((1+B10)^B5)-1))/B10</f>
        <v>236786.64647252744</v>
      </c>
      <c r="E10" s="6" t="s">
        <v>13</v>
      </c>
    </row>
    <row r="11" spans="1:5" ht="15" x14ac:dyDescent="0.25">
      <c r="A11" s="3" t="s">
        <v>10</v>
      </c>
      <c r="B11" s="4">
        <v>2.1999999999999999E-2</v>
      </c>
      <c r="C11" s="5">
        <f>0.3*B6*B3</f>
        <v>25831.470865539952</v>
      </c>
      <c r="D11" s="5">
        <f>(C11*(((1+B11)^B5)-1))/B11</f>
        <v>285447.47108294565</v>
      </c>
      <c r="E11" s="6" t="s">
        <v>14</v>
      </c>
    </row>
    <row r="12" spans="1:5" ht="15.75" thickBot="1" x14ac:dyDescent="0.3">
      <c r="A12" s="18" t="s">
        <v>11</v>
      </c>
      <c r="B12" s="19">
        <v>5.3199999999999997E-2</v>
      </c>
      <c r="C12" s="20">
        <f>0.35*B6*B3</f>
        <v>30136.716009796612</v>
      </c>
      <c r="D12" s="20">
        <f>(C12*(((1+B12)^B5)-1))/B12</f>
        <v>384766.27516433765</v>
      </c>
      <c r="E12" s="21" t="s">
        <v>15</v>
      </c>
    </row>
    <row r="13" spans="1:5" ht="15.75" thickTop="1" thickBot="1" x14ac:dyDescent="0.25">
      <c r="A13" s="14" t="s">
        <v>7</v>
      </c>
      <c r="B13" s="15"/>
      <c r="C13" s="16">
        <f>SUM(C9:C12)</f>
        <v>86104.902885133168</v>
      </c>
      <c r="D13" s="16">
        <f>SUM(D9:D12)</f>
        <v>1000000</v>
      </c>
      <c r="E13" s="17"/>
    </row>
    <row r="14" spans="1:5" ht="15" thickTop="1" x14ac:dyDescent="0.2"/>
    <row r="19" spans="2:4" x14ac:dyDescent="0.2">
      <c r="B19" s="1" t="s">
        <v>19</v>
      </c>
      <c r="C19" s="1" t="s">
        <v>20</v>
      </c>
      <c r="D19" s="1" t="s">
        <v>21</v>
      </c>
    </row>
    <row r="20" spans="2:4" x14ac:dyDescent="0.2">
      <c r="B20" s="24">
        <v>0</v>
      </c>
      <c r="D20" s="25">
        <f>D13</f>
        <v>1000000</v>
      </c>
    </row>
    <row r="21" spans="2:4" x14ac:dyDescent="0.2">
      <c r="B21" s="24">
        <v>0.01</v>
      </c>
      <c r="C21" s="2">
        <f t="dataTable" ref="C21:C30" dt2D="0" dtr="1" r1="B6"/>
        <v>0.01</v>
      </c>
      <c r="D21" s="25">
        <f t="dataTable" ref="D21:D31" dt2D="0" dtr="1" r1="B6" ca="1"/>
        <v>0.01</v>
      </c>
    </row>
    <row r="22" spans="2:4" x14ac:dyDescent="0.2">
      <c r="B22" s="24">
        <v>0.02</v>
      </c>
      <c r="C22" s="2">
        <v>0.02</v>
      </c>
      <c r="D22" s="25">
        <v>0.02</v>
      </c>
    </row>
    <row r="23" spans="2:4" x14ac:dyDescent="0.2">
      <c r="B23" s="24">
        <v>0.03</v>
      </c>
      <c r="C23" s="2">
        <v>0.03</v>
      </c>
      <c r="D23" s="25">
        <v>0.03</v>
      </c>
    </row>
    <row r="24" spans="2:4" x14ac:dyDescent="0.2">
      <c r="B24" s="24">
        <v>0.04</v>
      </c>
      <c r="C24" s="2">
        <v>0.04</v>
      </c>
      <c r="D24" s="25">
        <v>0.04</v>
      </c>
    </row>
    <row r="25" spans="2:4" x14ac:dyDescent="0.2">
      <c r="B25" s="24">
        <v>0.05</v>
      </c>
      <c r="C25" s="2">
        <v>0.05</v>
      </c>
      <c r="D25" s="25">
        <v>0.05</v>
      </c>
    </row>
    <row r="26" spans="2:4" x14ac:dyDescent="0.2">
      <c r="B26" s="24">
        <v>0.06</v>
      </c>
      <c r="C26" s="2">
        <v>0.06</v>
      </c>
      <c r="D26" s="25">
        <v>0.06</v>
      </c>
    </row>
    <row r="27" spans="2:4" x14ac:dyDescent="0.2">
      <c r="B27" s="24">
        <v>7.0000000000000007E-2</v>
      </c>
      <c r="C27" s="2">
        <v>7.0000000000000007E-2</v>
      </c>
      <c r="D27" s="25">
        <v>7.0000000000000007E-2</v>
      </c>
    </row>
    <row r="28" spans="2:4" x14ac:dyDescent="0.2">
      <c r="B28" s="24">
        <v>0.08</v>
      </c>
      <c r="C28" s="2">
        <v>0.08</v>
      </c>
      <c r="D28" s="25">
        <v>0.08</v>
      </c>
    </row>
    <row r="29" spans="2:4" x14ac:dyDescent="0.2">
      <c r="B29" s="24">
        <v>0.09</v>
      </c>
      <c r="C29" s="2">
        <v>0.09</v>
      </c>
      <c r="D29" s="25">
        <v>0.09</v>
      </c>
    </row>
    <row r="30" spans="2:4" x14ac:dyDescent="0.2">
      <c r="B30" s="24">
        <v>0.1</v>
      </c>
      <c r="C30" s="2">
        <v>0.1</v>
      </c>
      <c r="D30" s="25">
        <v>0.1</v>
      </c>
    </row>
    <row r="31" spans="2:4" x14ac:dyDescent="0.2">
      <c r="D31" s="25">
        <v>0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Investment</vt:lpstr>
      <vt:lpstr>Sensitivity Analysis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2013-02-28T16:46:12Z</dcterms:modified>
</cp:coreProperties>
</file>